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新しいフォルダー (2)\"/>
    </mc:Choice>
  </mc:AlternateContent>
  <xr:revisionPtr revIDLastSave="0" documentId="8_{BA99B091-97AC-4D94-9EB8-8AC66F438998}" xr6:coauthVersionLast="47" xr6:coauthVersionMax="47" xr10:uidLastSave="{00000000-0000-0000-0000-000000000000}"/>
  <bookViews>
    <workbookView xWindow="0" yWindow="0" windowWidth="23040" windowHeight="12240" xr2:uid="{EC74FAB8-D2A6-45DB-984E-9E385481DFF4}"/>
  </bookViews>
  <sheets>
    <sheet name="Sheet1" sheetId="1" r:id="rId1"/>
  </sheets>
  <definedNames>
    <definedName name="_xlnm.Print_Area" localSheetId="0">Sheet1!$A$1:$R$37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T23" i="1"/>
  <c r="J23" i="1" s="1"/>
  <c r="U22" i="1"/>
  <c r="T22" i="1"/>
  <c r="U21" i="1"/>
  <c r="T21" i="1"/>
  <c r="J21" i="1" s="1"/>
  <c r="U20" i="1"/>
  <c r="T20" i="1"/>
  <c r="U19" i="1"/>
  <c r="T19" i="1"/>
  <c r="L15" i="1"/>
  <c r="L14" i="1"/>
  <c r="J22" i="1" l="1"/>
  <c r="J19" i="1"/>
  <c r="Q14" i="1"/>
  <c r="J20" i="1"/>
  <c r="N21" i="1" l="1"/>
</calcChain>
</file>

<file path=xl/sharedStrings.xml><?xml version="1.0" encoding="utf-8"?>
<sst xmlns="http://schemas.openxmlformats.org/spreadsheetml/2006/main" count="59" uniqueCount="39">
  <si>
    <t>福山港湾福祉センター　一般宿泊者用申込書</t>
    <rPh sb="0" eb="2">
      <t>フクヤマ</t>
    </rPh>
    <rPh sb="2" eb="6">
      <t>コウワンフクシ</t>
    </rPh>
    <phoneticPr fontId="3"/>
  </si>
  <si>
    <t>〒721-0955　広島県福山市新涯町２丁目３０番１０号</t>
    <rPh sb="10" eb="13">
      <t>ヒロシマケン</t>
    </rPh>
    <rPh sb="13" eb="16">
      <t>フクヤマシ</t>
    </rPh>
    <rPh sb="16" eb="19">
      <t>シンガイチョウ</t>
    </rPh>
    <rPh sb="20" eb="22">
      <t>チョウメ</t>
    </rPh>
    <rPh sb="24" eb="25">
      <t>バン</t>
    </rPh>
    <rPh sb="27" eb="28">
      <t>ゴウ</t>
    </rPh>
    <phoneticPr fontId="3"/>
  </si>
  <si>
    <t>TEL：084-953-8094　FAX：084-957-5187</t>
    <phoneticPr fontId="3"/>
  </si>
  <si>
    <t>E-Mail：fukuyama-kouun@sky.megaegg.ne.jp</t>
    <phoneticPr fontId="3"/>
  </si>
  <si>
    <t>会社・団体名</t>
    <rPh sb="0" eb="2">
      <t>カイシャ</t>
    </rPh>
    <rPh sb="3" eb="5">
      <t>ダンタイ</t>
    </rPh>
    <rPh sb="5" eb="6">
      <t>ナ</t>
    </rPh>
    <phoneticPr fontId="3"/>
  </si>
  <si>
    <t>住所</t>
    <rPh sb="0" eb="2">
      <t>ジュウショ</t>
    </rPh>
    <phoneticPr fontId="3"/>
  </si>
  <si>
    <t>宿泊代表者名</t>
    <rPh sb="0" eb="2">
      <t>シュクハク</t>
    </rPh>
    <rPh sb="2" eb="5">
      <t>ダイヒョウシャ</t>
    </rPh>
    <rPh sb="5" eb="6">
      <t>メイ</t>
    </rPh>
    <phoneticPr fontId="3"/>
  </si>
  <si>
    <t>宿泊人数</t>
    <rPh sb="0" eb="2">
      <t>シュクハク</t>
    </rPh>
    <rPh sb="2" eb="4">
      <t>ニンズウ</t>
    </rPh>
    <phoneticPr fontId="3"/>
  </si>
  <si>
    <t>名様</t>
    <rPh sb="0" eb="1">
      <t>ナ</t>
    </rPh>
    <rPh sb="1" eb="2">
      <t>サマ</t>
    </rPh>
    <phoneticPr fontId="3"/>
  </si>
  <si>
    <t>電話番号</t>
    <rPh sb="0" eb="4">
      <t>デンワバンゴウ</t>
    </rPh>
    <phoneticPr fontId="3"/>
  </si>
  <si>
    <t>E-mail</t>
    <phoneticPr fontId="3"/>
  </si>
  <si>
    <t>会員</t>
    <rPh sb="0" eb="2">
      <t>カイイン</t>
    </rPh>
    <phoneticPr fontId="3"/>
  </si>
  <si>
    <t>港湾会員</t>
    <rPh sb="0" eb="2">
      <t>コウワン</t>
    </rPh>
    <rPh sb="2" eb="4">
      <t>カイイン</t>
    </rPh>
    <phoneticPr fontId="3"/>
  </si>
  <si>
    <t>　会員 or 一般</t>
    <rPh sb="1" eb="3">
      <t>カイイン</t>
    </rPh>
    <rPh sb="7" eb="9">
      <t>イッパン</t>
    </rPh>
    <phoneticPr fontId="3"/>
  </si>
  <si>
    <t>一般</t>
    <rPh sb="0" eb="2">
      <t>イッパン</t>
    </rPh>
    <phoneticPr fontId="3"/>
  </si>
  <si>
    <t>（注）港湾会員とは、港湾運送事業に従事する会社の従業員及びその家族。一般とは、その他の者。</t>
    <rPh sb="3" eb="5">
      <t>コウワン</t>
    </rPh>
    <phoneticPr fontId="3"/>
  </si>
  <si>
    <t>チェックイン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</si>
  <si>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</si>
  <si>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</si>
  <si>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</si>
  <si>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</si>
  <si>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分 頃</t>
    <rPh sb="0" eb="1">
      <t>フン</t>
    </rPh>
    <rPh sb="2" eb="3">
      <t>ゴロ</t>
    </rPh>
    <phoneticPr fontId="3"/>
  </si>
  <si>
    <t>チェックアウト</t>
    <phoneticPr fontId="3"/>
  </si>
  <si>
    <t>火</t>
  </si>
  <si>
    <t>月</t>
  </si>
  <si>
    <t>ご希望の部屋と各部屋の人数をご記入下さい。</t>
    <rPh sb="1" eb="3">
      <t>キボウ</t>
    </rPh>
    <rPh sb="4" eb="6">
      <t>ヘヤ</t>
    </rPh>
    <rPh sb="7" eb="10">
      <t>カクヘヤ</t>
    </rPh>
    <rPh sb="11" eb="13">
      <t>ニンズウ</t>
    </rPh>
    <rPh sb="15" eb="17">
      <t>キニュウ</t>
    </rPh>
    <rPh sb="17" eb="18">
      <t>クダ</t>
    </rPh>
    <phoneticPr fontId="3"/>
  </si>
  <si>
    <t>部屋タイプ</t>
    <rPh sb="0" eb="2">
      <t>ヘヤ</t>
    </rPh>
    <phoneticPr fontId="3"/>
  </si>
  <si>
    <t>部屋人数</t>
    <rPh sb="0" eb="2">
      <t>ヘヤ</t>
    </rPh>
    <rPh sb="2" eb="4">
      <t>ニンスウ</t>
    </rPh>
    <phoneticPr fontId="3"/>
  </si>
  <si>
    <t>料金</t>
    <rPh sb="0" eb="2">
      <t>リョウキン</t>
    </rPh>
    <phoneticPr fontId="3"/>
  </si>
  <si>
    <t>合計金額</t>
    <rPh sb="0" eb="2">
      <t>ゴウケイ</t>
    </rPh>
    <rPh sb="2" eb="4">
      <t>キンガク</t>
    </rPh>
    <phoneticPr fontId="3"/>
  </si>
  <si>
    <t>シングル（バス・トイレなし）</t>
    <phoneticPr fontId="3"/>
  </si>
  <si>
    <t>-</t>
    <phoneticPr fontId="3"/>
  </si>
  <si>
    <t>￥</t>
    <phoneticPr fontId="3"/>
  </si>
  <si>
    <t>（目安）</t>
    <rPh sb="1" eb="3">
      <t>メヤス</t>
    </rPh>
    <phoneticPr fontId="3"/>
  </si>
  <si>
    <t>ツイン（バス・トイレあり）</t>
    <phoneticPr fontId="3"/>
  </si>
  <si>
    <t>和室（バス・トイレあり）</t>
    <rPh sb="0" eb="2">
      <t>ワシツ</t>
    </rPh>
    <phoneticPr fontId="3"/>
  </si>
  <si>
    <t>記入例（一般）</t>
    <rPh sb="0" eb="2">
      <t>キニュウ</t>
    </rPh>
    <rPh sb="2" eb="3">
      <t>レイ</t>
    </rPh>
    <rPh sb="4" eb="6">
      <t>イッパン</t>
    </rPh>
    <phoneticPr fontId="3"/>
  </si>
  <si>
    <t>ツイン（バス・トイレあり）</t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</si>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</sst>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0&quot;泊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38" fontId="0" fillId="0" borderId="10" xfId="1" applyFont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center" vertical="center"/>
    </xf>
    <xf numFmtId="38" fontId="0" fillId="0" borderId="4" xfId="1" applyFont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3AF92-6535-4EB7-AF5A-5DB9B85F0A8A}">
  <dimension ref="A1:AC37"/>
  <sheetViews>
    <sheetView tabSelected="1" zoomScaleNormal="100" workbookViewId="0">
      <selection activeCell="A31" sqref="A31:R37"/>
    </sheetView>
  </sheetViews>
  <sheetFormatPr defaultColWidth="5.59765625" defaultRowHeight="24.75" customHeight="1" x14ac:dyDescent="0.45"/>
  <cols>
    <col min="12" max="12" width="8.59765625" bestFit="1" customWidth="1"/>
    <col min="13" max="13" width="6.69921875" bestFit="1" customWidth="1"/>
    <col min="20" max="30" width="0" hidden="1" customWidth="1"/>
  </cols>
  <sheetData>
    <row r="1" spans="1:22" ht="24.75" customHeight="1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24.75" customHeight="1" x14ac:dyDescent="0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22" ht="24.75" customHeight="1" x14ac:dyDescent="0.45">
      <c r="R3" s="1" t="s">
        <v>1</v>
      </c>
    </row>
    <row r="4" spans="1:22" ht="24.75" customHeight="1" x14ac:dyDescent="0.45">
      <c r="R4" s="2" t="s">
        <v>2</v>
      </c>
    </row>
    <row r="5" spans="1:22" ht="24.75" customHeight="1" x14ac:dyDescent="0.45">
      <c r="R5" s="2" t="s">
        <v>3</v>
      </c>
    </row>
    <row r="6" spans="1:22" ht="24.75" customHeight="1" x14ac:dyDescent="0.45">
      <c r="R6" s="2"/>
    </row>
    <row r="7" spans="1:22" ht="24.75" customHeight="1" x14ac:dyDescent="0.45">
      <c r="A7" s="18" t="s">
        <v>4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22" ht="24.75" customHeight="1" x14ac:dyDescent="0.45">
      <c r="A8" s="18" t="s">
        <v>5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22" ht="24.75" customHeight="1" x14ac:dyDescent="0.45">
      <c r="A9" s="7" t="s">
        <v>6</v>
      </c>
      <c r="B9" s="8"/>
      <c r="C9" s="9"/>
      <c r="D9" s="10"/>
      <c r="E9" s="10"/>
      <c r="F9" s="10"/>
      <c r="G9" s="10"/>
      <c r="H9" s="10"/>
      <c r="I9" s="11"/>
      <c r="J9" s="12" t="s">
        <v>7</v>
      </c>
      <c r="K9" s="13"/>
      <c r="L9" s="14"/>
      <c r="M9" s="15"/>
      <c r="N9" s="15"/>
      <c r="O9" s="15"/>
      <c r="P9" s="15"/>
      <c r="Q9" s="16" t="s">
        <v>8</v>
      </c>
      <c r="R9" s="13"/>
    </row>
    <row r="10" spans="1:22" ht="24.75" customHeight="1" x14ac:dyDescent="0.45">
      <c r="A10" s="18" t="s">
        <v>9</v>
      </c>
      <c r="B10" s="18"/>
      <c r="C10" s="9"/>
      <c r="D10" s="10"/>
      <c r="E10" s="10"/>
      <c r="F10" s="10"/>
      <c r="G10" s="10"/>
      <c r="H10" s="10"/>
      <c r="I10" s="11"/>
      <c r="J10" s="12" t="s">
        <v>10</v>
      </c>
      <c r="K10" s="13"/>
      <c r="L10" s="9"/>
      <c r="M10" s="10"/>
      <c r="N10" s="10"/>
      <c r="O10" s="10"/>
      <c r="P10" s="10"/>
      <c r="Q10" s="10"/>
      <c r="R10" s="11"/>
      <c r="V10" t="s">
        <v>11</v>
      </c>
    </row>
    <row r="11" spans="1:22" ht="24.75" customHeight="1" x14ac:dyDescent="0.45">
      <c r="A11" s="18" t="s">
        <v>12</v>
      </c>
      <c r="B11" s="18"/>
      <c r="C11" s="20"/>
      <c r="D11" s="20"/>
      <c r="E11" t="s">
        <v>13</v>
      </c>
      <c r="V11" t="s">
        <v>14</v>
      </c>
    </row>
    <row r="12" spans="1:22" ht="24.75" customHeight="1" x14ac:dyDescent="0.45">
      <c r="A12" t="s">
        <v>15</v>
      </c>
    </row>
    <row r="14" spans="1:22" ht="24.75" customHeight="1" x14ac:dyDescent="0.45">
      <c r="A14" s="18" t="s">
        <v>16</v>
      </c>
      <c r="B14" s="18"/>
      <c r="C14" s="14"/>
      <c r="D14" s="15"/>
      <c r="E14" s="4" t="s">
        <v>17</v>
      </c>
      <c r="F14" s="15"/>
      <c r="G14" s="15"/>
      <c r="H14" s="4" t="s">
        <v>18</v>
      </c>
      <c r="I14" s="15"/>
      <c r="J14" s="15"/>
      <c r="K14" s="4" t="s">
        <v>19</v>
      </c>
      <c r="L14" s="5" t="e">
        <f>DATE(C14,F14,I14)</f>
        <v>#NUM!</v>
      </c>
      <c r="M14" s="3"/>
      <c r="N14" s="4" t="s">
        <v>20</v>
      </c>
      <c r="O14" s="3"/>
      <c r="P14" s="6" t="s">
        <v>21</v>
      </c>
      <c r="Q14" s="21" t="e">
        <f>+L15-L14</f>
        <v>#NUM!</v>
      </c>
      <c r="R14" s="22"/>
    </row>
    <row r="15" spans="1:22" ht="24.75" customHeight="1" x14ac:dyDescent="0.45">
      <c r="A15" s="18" t="s">
        <v>22</v>
      </c>
      <c r="B15" s="18"/>
      <c r="C15" s="14"/>
      <c r="D15" s="15"/>
      <c r="E15" s="4" t="s">
        <v>17</v>
      </c>
      <c r="F15" s="15"/>
      <c r="G15" s="15"/>
      <c r="H15" s="4" t="s">
        <v>23</v>
      </c>
      <c r="I15" s="15"/>
      <c r="J15" s="15"/>
      <c r="K15" s="4" t="s">
        <v>24</v>
      </c>
      <c r="L15" s="5" t="e">
        <f>DATE(C15,F15,I15)</f>
        <v>#NUM!</v>
      </c>
      <c r="M15" s="3"/>
      <c r="N15" s="4" t="s">
        <v>20</v>
      </c>
      <c r="O15" s="3"/>
      <c r="P15" s="6" t="s">
        <v>21</v>
      </c>
      <c r="Q15" s="23"/>
      <c r="R15" s="24"/>
    </row>
    <row r="17" spans="1:29" ht="24.75" customHeight="1" x14ac:dyDescent="0.45">
      <c r="A17" t="s">
        <v>25</v>
      </c>
    </row>
    <row r="18" spans="1:29" ht="24.75" customHeight="1" x14ac:dyDescent="0.45">
      <c r="A18" s="12" t="s">
        <v>26</v>
      </c>
      <c r="B18" s="16"/>
      <c r="C18" s="16"/>
      <c r="D18" s="16"/>
      <c r="E18" s="16"/>
      <c r="F18" s="12" t="s">
        <v>27</v>
      </c>
      <c r="G18" s="16"/>
      <c r="H18" s="16"/>
      <c r="I18" s="13"/>
      <c r="J18" s="16" t="s">
        <v>28</v>
      </c>
      <c r="K18" s="16"/>
      <c r="L18" s="13"/>
    </row>
    <row r="19" spans="1:29" ht="24.75" customHeight="1" x14ac:dyDescent="0.45">
      <c r="A19" s="25"/>
      <c r="B19" s="26"/>
      <c r="C19" s="26"/>
      <c r="D19" s="26"/>
      <c r="E19" s="27"/>
      <c r="F19" s="15"/>
      <c r="G19" s="15"/>
      <c r="H19" s="28" t="s">
        <v>8</v>
      </c>
      <c r="I19" s="29"/>
      <c r="J19" s="30" t="str">
        <f>IF(T19+U19&gt;0,"",IF($C$11="会員",INDEX($X$20:$Y$22,MATCH($A19,$W$20:$W$22,0),MATCH($F19,$X$19:$Y$19,0)),INDEX($AB$20:$AC$22,MATCH($A19,$AA$20:$AA$22,0),MATCH($F19,$AB$19:$AC$19,0))))</f>
        <v/>
      </c>
      <c r="K19" s="30"/>
      <c r="L19" s="31"/>
      <c r="N19" t="s">
        <v>29</v>
      </c>
      <c r="T19">
        <f>COUNTBLANK(A19)</f>
        <v>1</v>
      </c>
      <c r="U19">
        <f>COUNTBLANK(F19)</f>
        <v>1</v>
      </c>
      <c r="W19" t="s">
        <v>11</v>
      </c>
      <c r="X19">
        <v>1</v>
      </c>
      <c r="Y19">
        <v>2</v>
      </c>
      <c r="AA19" t="s">
        <v>14</v>
      </c>
      <c r="AB19">
        <v>1</v>
      </c>
      <c r="AC19">
        <v>2</v>
      </c>
    </row>
    <row r="20" spans="1:29" ht="24.75" customHeight="1" x14ac:dyDescent="0.45">
      <c r="A20" s="25"/>
      <c r="B20" s="26"/>
      <c r="C20" s="26"/>
      <c r="D20" s="26"/>
      <c r="E20" s="27"/>
      <c r="F20" s="15"/>
      <c r="G20" s="15"/>
      <c r="H20" s="38" t="s">
        <v>8</v>
      </c>
      <c r="I20" s="39"/>
      <c r="J20" s="35" t="str">
        <f>IF(T20+U20&gt;0,"",IF($C$11="会員",INDEX($X$20:$Y$22,MATCH($A20,$W$20:$W$22,0),MATCH($F20,$X$19:$Y$19,0)),INDEX($AB$20:$AC$22,MATCH($A20,$AA$20:$AA$22,0),MATCH($F20,$AB$19:$AC$19,0))))</f>
        <v/>
      </c>
      <c r="K20" s="36"/>
      <c r="L20" s="37"/>
      <c r="T20">
        <f t="shared" ref="T20:T23" si="0">COUNTBLANK(A20)</f>
        <v>1</v>
      </c>
      <c r="U20">
        <f t="shared" ref="U20:U23" si="1">COUNTBLANK(F20)</f>
        <v>1</v>
      </c>
      <c r="W20" t="s">
        <v>30</v>
      </c>
      <c r="X20">
        <v>3400</v>
      </c>
      <c r="Y20" t="s">
        <v>31</v>
      </c>
      <c r="AA20" t="s">
        <v>30</v>
      </c>
      <c r="AB20">
        <v>4000</v>
      </c>
      <c r="AC20" t="s">
        <v>31</v>
      </c>
    </row>
    <row r="21" spans="1:29" ht="24.75" customHeight="1" x14ac:dyDescent="0.45">
      <c r="A21" s="25"/>
      <c r="B21" s="26"/>
      <c r="C21" s="26"/>
      <c r="D21" s="26"/>
      <c r="E21" s="27"/>
      <c r="F21" s="15"/>
      <c r="G21" s="15"/>
      <c r="H21" s="16" t="s">
        <v>8</v>
      </c>
      <c r="I21" s="13"/>
      <c r="J21" s="35" t="str">
        <f>IF(T21+U21&gt;0,"",IF($C$11="会員",INDEX($X$20:$Y$22,MATCH($A21,$W$20:$W$22,0),MATCH($F21,$X$19:$Y$19,0)),INDEX($AB$20:$AC$22,MATCH($A21,$AA$20:$AA$22,0),MATCH($F21,$AB$19:$AC$19,0))))</f>
        <v/>
      </c>
      <c r="K21" s="36"/>
      <c r="L21" s="37"/>
      <c r="M21" s="2" t="s">
        <v>32</v>
      </c>
      <c r="N21" s="40">
        <f>SUM($J$19:$L$23)</f>
        <v>0</v>
      </c>
      <c r="O21" s="33"/>
      <c r="P21" s="33"/>
      <c r="Q21" t="s">
        <v>33</v>
      </c>
      <c r="T21">
        <f t="shared" si="0"/>
        <v>1</v>
      </c>
      <c r="U21">
        <f t="shared" si="1"/>
        <v>1</v>
      </c>
      <c r="W21" t="s">
        <v>34</v>
      </c>
      <c r="X21">
        <v>3600</v>
      </c>
      <c r="Y21">
        <v>6000</v>
      </c>
      <c r="AA21" t="s">
        <v>34</v>
      </c>
      <c r="AB21">
        <v>5000</v>
      </c>
      <c r="AC21">
        <v>8000</v>
      </c>
    </row>
    <row r="22" spans="1:29" ht="24.75" customHeight="1" x14ac:dyDescent="0.45">
      <c r="A22" s="25"/>
      <c r="B22" s="26"/>
      <c r="C22" s="26"/>
      <c r="D22" s="26"/>
      <c r="E22" s="27"/>
      <c r="F22" s="15"/>
      <c r="G22" s="15"/>
      <c r="H22" s="33" t="s">
        <v>8</v>
      </c>
      <c r="I22" s="34"/>
      <c r="J22" s="35" t="str">
        <f>IF(T22+U22&gt;0,"",IF($C$11="会員",INDEX($X$20:$Y$22,MATCH($A22,$W$20:$W$22,0),MATCH($F22,$X$19:$Y$19,0)),INDEX($AB$20:$AC$22,MATCH($A22,$AA$20:$AA$22,0),MATCH($F22,$AB$19:$AC$19,0))))</f>
        <v/>
      </c>
      <c r="K22" s="36"/>
      <c r="L22" s="37"/>
      <c r="T22">
        <f t="shared" si="0"/>
        <v>1</v>
      </c>
      <c r="U22">
        <f t="shared" si="1"/>
        <v>1</v>
      </c>
      <c r="W22" t="s">
        <v>35</v>
      </c>
      <c r="X22">
        <v>3600</v>
      </c>
      <c r="Y22">
        <v>6000</v>
      </c>
      <c r="AA22" t="s">
        <v>35</v>
      </c>
      <c r="AB22">
        <v>5000</v>
      </c>
      <c r="AC22">
        <v>8000</v>
      </c>
    </row>
    <row r="23" spans="1:29" ht="24.75" customHeight="1" x14ac:dyDescent="0.45">
      <c r="A23" s="14"/>
      <c r="B23" s="15"/>
      <c r="C23" s="15"/>
      <c r="D23" s="15"/>
      <c r="E23" s="32"/>
      <c r="F23" s="15"/>
      <c r="G23" s="15"/>
      <c r="H23" s="33" t="s">
        <v>8</v>
      </c>
      <c r="I23" s="34"/>
      <c r="J23" s="35" t="str">
        <f>IF(T23+U23&gt;0,"",IF($C$11="会員",INDEX($X$20:$Y$22,MATCH($A23,$W$20:$W$22,0),MATCH($F23,$X$19:$Y$19,0)),INDEX($AB$20:$AC$22,MATCH($A23,$AA$20:$AA$22,0),MATCH($F23,$AB$19:$AC$19,0))))</f>
        <v/>
      </c>
      <c r="K23" s="36"/>
      <c r="L23" s="37"/>
      <c r="T23">
        <f t="shared" si="0"/>
        <v>1</v>
      </c>
      <c r="U23">
        <f t="shared" si="1"/>
        <v>1</v>
      </c>
    </row>
    <row r="25" spans="1:29" ht="24.75" customHeight="1" x14ac:dyDescent="0.45">
      <c r="A25" t="s">
        <v>36</v>
      </c>
    </row>
    <row r="26" spans="1:29" ht="24.75" customHeight="1" x14ac:dyDescent="0.45">
      <c r="A26" s="12" t="s">
        <v>26</v>
      </c>
      <c r="B26" s="16"/>
      <c r="C26" s="16"/>
      <c r="D26" s="16"/>
      <c r="E26" s="16"/>
      <c r="F26" s="12" t="s">
        <v>27</v>
      </c>
      <c r="G26" s="16"/>
      <c r="H26" s="16"/>
      <c r="I26" s="13"/>
      <c r="J26" s="16" t="s">
        <v>28</v>
      </c>
      <c r="K26" s="16"/>
      <c r="L26" s="13"/>
    </row>
    <row r="27" spans="1:29" ht="24.75" customHeight="1" x14ac:dyDescent="0.45">
      <c r="A27" s="41" t="s">
        <v>37</v>
      </c>
      <c r="B27" s="38"/>
      <c r="C27" s="38"/>
      <c r="D27" s="38"/>
      <c r="E27" s="39"/>
      <c r="F27" s="16">
        <v>1</v>
      </c>
      <c r="G27" s="16"/>
      <c r="H27" s="28" t="s">
        <v>8</v>
      </c>
      <c r="I27" s="29"/>
      <c r="J27" s="30">
        <v>5000</v>
      </c>
      <c r="K27" s="30"/>
      <c r="L27" s="31"/>
    </row>
    <row r="28" spans="1:29" ht="24.75" customHeight="1" x14ac:dyDescent="0.45">
      <c r="A28" s="12" t="s">
        <v>35</v>
      </c>
      <c r="B28" s="16"/>
      <c r="C28" s="16"/>
      <c r="D28" s="16"/>
      <c r="E28" s="13"/>
      <c r="F28" s="16">
        <v>2</v>
      </c>
      <c r="G28" s="16"/>
      <c r="H28" s="16" t="s">
        <v>8</v>
      </c>
      <c r="I28" s="13"/>
      <c r="J28" s="35">
        <v>8000</v>
      </c>
      <c r="K28" s="36"/>
      <c r="L28" s="37"/>
    </row>
    <row r="30" spans="1:29" ht="24.75" customHeight="1" x14ac:dyDescent="0.45">
      <c r="A30" t="s">
        <v>38</v>
      </c>
    </row>
    <row r="31" spans="1:29" ht="24.75" customHeight="1" x14ac:dyDescent="0.45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4"/>
    </row>
    <row r="32" spans="1:29" ht="24.75" customHeight="1" x14ac:dyDescent="0.4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7"/>
    </row>
    <row r="33" spans="1:18" ht="24.75" customHeight="1" x14ac:dyDescent="0.4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</row>
    <row r="34" spans="1:18" ht="24.75" customHeight="1" x14ac:dyDescent="0.4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7"/>
    </row>
    <row r="35" spans="1:18" ht="24.75" customHeight="1" x14ac:dyDescent="0.4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7"/>
    </row>
    <row r="36" spans="1:18" ht="24.75" customHeight="1" x14ac:dyDescent="0.4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7"/>
    </row>
    <row r="37" spans="1:18" ht="24.75" customHeight="1" x14ac:dyDescent="0.45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50"/>
    </row>
  </sheetData>
  <sheetProtection sheet="1" objects="1" scenarios="1" selectLockedCells="1"/>
  <mergeCells count="61">
    <mergeCell ref="A28:E28"/>
    <mergeCell ref="F28:G28"/>
    <mergeCell ref="H28:I28"/>
    <mergeCell ref="J28:L28"/>
    <mergeCell ref="A31:R37"/>
    <mergeCell ref="A26:E26"/>
    <mergeCell ref="F26:I26"/>
    <mergeCell ref="J26:L26"/>
    <mergeCell ref="A27:E27"/>
    <mergeCell ref="F27:G27"/>
    <mergeCell ref="H27:I27"/>
    <mergeCell ref="J27:L27"/>
    <mergeCell ref="N21:P21"/>
    <mergeCell ref="A22:E22"/>
    <mergeCell ref="F22:G22"/>
    <mergeCell ref="H22:I22"/>
    <mergeCell ref="J22:L22"/>
    <mergeCell ref="A23:E23"/>
    <mergeCell ref="F23:G23"/>
    <mergeCell ref="H23:I23"/>
    <mergeCell ref="J23:L23"/>
    <mergeCell ref="A20:E20"/>
    <mergeCell ref="F20:G20"/>
    <mergeCell ref="H20:I20"/>
    <mergeCell ref="J20:L20"/>
    <mergeCell ref="A21:E21"/>
    <mergeCell ref="F21:G21"/>
    <mergeCell ref="H21:I21"/>
    <mergeCell ref="J21:L21"/>
    <mergeCell ref="A18:E18"/>
    <mergeCell ref="F18:I18"/>
    <mergeCell ref="J18:L18"/>
    <mergeCell ref="A19:E19"/>
    <mergeCell ref="F19:G19"/>
    <mergeCell ref="H19:I19"/>
    <mergeCell ref="J19:L19"/>
    <mergeCell ref="A14:B14"/>
    <mergeCell ref="C14:D14"/>
    <mergeCell ref="F14:G14"/>
    <mergeCell ref="I14:J14"/>
    <mergeCell ref="Q14:R15"/>
    <mergeCell ref="A15:B15"/>
    <mergeCell ref="C15:D15"/>
    <mergeCell ref="F15:G15"/>
    <mergeCell ref="I15:J15"/>
    <mergeCell ref="A10:B10"/>
    <mergeCell ref="C10:I10"/>
    <mergeCell ref="J10:K10"/>
    <mergeCell ref="L10:R10"/>
    <mergeCell ref="A11:B11"/>
    <mergeCell ref="C11:D11"/>
    <mergeCell ref="A1:R2"/>
    <mergeCell ref="A7:B7"/>
    <mergeCell ref="C7:R7"/>
    <mergeCell ref="A8:B8"/>
    <mergeCell ref="C8:R8"/>
    <mergeCell ref="A9:B9"/>
    <mergeCell ref="C9:I9"/>
    <mergeCell ref="J9:K9"/>
    <mergeCell ref="L9:P9"/>
    <mergeCell ref="Q9:R9"/>
  </mergeCells>
  <phoneticPr fontId="3"/>
  <dataValidations count="3">
    <dataValidation type="list" allowBlank="1" showInputMessage="1" showErrorMessage="1" sqref="F19:G23" xr:uid="{D4BBA2D2-7DF0-4FD9-B9B3-1B717925F8FF}">
      <formula1>"1,2"</formula1>
    </dataValidation>
    <dataValidation type="list" allowBlank="1" showInputMessage="1" showErrorMessage="1" sqref="A19:E23" xr:uid="{0F2D727F-A2A0-4020-8E46-D7603E703BBB}">
      <formula1>$W$20:$W$22</formula1>
    </dataValidation>
    <dataValidation type="list" allowBlank="1" showInputMessage="1" showErrorMessage="1" sqref="C11:D11" xr:uid="{BA8A1282-D14E-449B-8333-A32DC761D6F2}">
      <formula1>$V$10:$V$11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中国港湾福利厚生協会 一般財団法人</cp:lastModifiedBy>
  <cp:lastPrinted>2025-07-17T02:18:52Z</cp:lastPrinted>
  <dcterms:created xsi:type="dcterms:W3CDTF">2025-07-17T02:17:11Z</dcterms:created>
  <dcterms:modified xsi:type="dcterms:W3CDTF">2025-07-18T05:05:03Z</dcterms:modified>
</cp:coreProperties>
</file>